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F111" i="2"/>
  <c r="F112"/>
  <c r="F113"/>
  <c r="F115"/>
  <c r="F116"/>
  <c r="F117"/>
  <c r="F119"/>
  <c r="F120"/>
  <c r="F105"/>
  <c r="F106"/>
  <c r="F107"/>
  <c r="F108"/>
  <c r="F109"/>
  <c r="F96"/>
  <c r="F97"/>
  <c r="F98"/>
  <c r="F99"/>
  <c r="F100"/>
  <c r="F101"/>
  <c r="F102"/>
  <c r="F103"/>
  <c r="E113"/>
  <c r="H113"/>
  <c r="G113"/>
  <c r="E96"/>
  <c r="G96"/>
  <c r="H96"/>
  <c r="E97"/>
  <c r="G97"/>
  <c r="H97"/>
  <c r="E98"/>
  <c r="G98"/>
  <c r="H98"/>
  <c r="E99"/>
  <c r="G99"/>
  <c r="H99"/>
  <c r="E100"/>
  <c r="G100"/>
  <c r="H100"/>
  <c r="E101"/>
  <c r="G101"/>
  <c r="H101"/>
  <c r="E102"/>
  <c r="G102"/>
  <c r="H102"/>
  <c r="E103"/>
  <c r="G103"/>
  <c r="H103"/>
  <c r="E105"/>
  <c r="G105"/>
  <c r="H105"/>
  <c r="E106"/>
  <c r="G106"/>
  <c r="H106"/>
  <c r="E107"/>
  <c r="G107"/>
  <c r="H107"/>
  <c r="E108"/>
  <c r="G108"/>
  <c r="H108"/>
  <c r="E109"/>
  <c r="G109"/>
  <c r="H109"/>
  <c r="E111"/>
  <c r="G111"/>
  <c r="H111"/>
  <c r="E112"/>
  <c r="G112"/>
  <c r="H112"/>
  <c r="E115"/>
  <c r="G115"/>
  <c r="H115"/>
  <c r="E116"/>
  <c r="G116"/>
  <c r="H116"/>
  <c r="E119"/>
  <c r="G119"/>
  <c r="H119"/>
  <c r="E120"/>
  <c r="E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<sst xmlns="http://schemas.openxmlformats.org/spreadsheetml/2006/main" count="206" uniqueCount="204">
  <si>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</si>
  <si>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</si>
  <si>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</si>
  <si>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</si>
  <si>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</si>
  <si>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</si>
  <si>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</si>
  <si>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</si>
  <si>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</si>
  <si>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</si>
  <si>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</si>
  <si>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</si>
  <si>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</si>
  <si>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</si>
  <si>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</si>
  <si>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</si>
  <si>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</si>
  <si>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</si>
  <si>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</si>
  <si>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</si>
  <si>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</si>
  <si>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</si>
  <si>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</si>
  <si>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</si>
  <si>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</si>
  <si>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</si>
  <si>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</si>
  <si>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</si>
  <si>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</si>
  <si>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</si>
  <si>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</si>
  <si>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</si>
  <si>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</si>
  <si>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</si>
  <si>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</si>
  <si>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</si>
  <si>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</si>
  <si>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</si>
  <si>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</si>
  <si>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</si>
  <si>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</si>
  <si>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</si>
  <si>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</si>
  <si>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</si>
  <si>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</si>
  <si>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</si>
  <si>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</si>
  <si>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</si>
  <si>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</si>
  <si>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</si>
  <si>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</si>
  <si>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</si>
  <si>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</si>
  <si>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</si>
  <si>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</si>
  <si>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</si>
  <si>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</si>
  <si>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</si>
  <si>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</si>
  <si>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</si>
  <si>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</si>
  <si>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</si>
  <si>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</si>
  <si>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</si>
  <si>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</si>
  <si>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</si>
  <si>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</si>
  <si>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</si>
  <si>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</si>
  <si>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</si>
  <si>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</si>
  <si>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</si>
  <si>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</si>
  <si>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</si>
  <si>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</si>
  <si>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</si>
  <si>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</si>
  <si>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</si>
  <si>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</si>
  <si>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</si>
  <si>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</si>
  <si>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</si>
  <si>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</si>
  <si>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</si>
  <si>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</si>
  <si>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</si>
  <si>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</si>
  <si>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</si>
  <si>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</si>
  <si>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</si>
  <si>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</si>
  <si>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</si>
  <si>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</si>
  <si>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</si>
  <si>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</si>
  <si>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</si>
  <si>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</si>
  <si>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</si>
  <si>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</si>
  <si>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</si>
  <si>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</si>
  <si>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</si>
  <si>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</si>
  <si>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</si>
  <si>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</si>
  <si>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</si>
  <si>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</si>
  <si>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</si>
  <si>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</si>
  <si>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</si>
  <si>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</si>
  <si>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</si>
  <si>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</si>
  <si>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</si>
  <si>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</si>
  <si>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</si>
  <si>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</si>
  <si>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</si>
  <si>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</si>
  <si>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</si>
  <si>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</si>
  <si>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</si>
  <si>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</si>
  <si>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</si>
  <si>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</si>
  <si>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</si>
  <si>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</si>
  <si>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</si>
  <si>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</si>
  <si>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</si>
  <si>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</si>
  <si>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</si>
  <si>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</si>
  <si>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</si>
  <si>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</si>
  <si>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</si>
  <si>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</si>
  <si>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</si>
  <si>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</si>
  <si>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</si>
  <si>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</si>
  <si>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</si>
  <si>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</si>
  <si>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</si>
  <si>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</si>
  <si>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</si>
  <si>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</si>
  <si>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</si>
  <si>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</si>
  <si>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</si>
  <si>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</si>
  <si>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</si>
  <si>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</si>
  <si>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</si>
  <si>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</si>
  <si>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</si>
  <si>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</si>
  <si>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</si>
  <si>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</si>
  <si>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</si>
  <si>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</si>
  <si>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</si>
  <si>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</si>
  <si>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</si>
  <si>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</si>
  <si>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</si>
  <si>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</si>
  <si>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</si>
  <si>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</si>
  <si>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</si>
  <si>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</si>
  <si>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</si>
  <si>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</si>
  <si>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</si>
  <si>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</si>
  <si>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</si>
  <si>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</si>
  <si>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</si>
  <si>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</si>
  <si>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</si>
  <si>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</si>
  <si>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</si>
  <si>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</si>
  <si>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</si>
  <si>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</si>
  <si>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</si>
  <si>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</si>
  <si>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</si>
  <si>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</si>
  <si>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</si>
  <si>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</si>
  <si>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</si>
  <si>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</si>
  <si>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</si>
  <si>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</si>
  <si>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</si>
  <si>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</si>
  <si>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</si>
  <si>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</si>
  <si>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</si>
  <si>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</si>
  <si>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</si>
  <si>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الكهرباء الاردنية</t>
  </si>
  <si>
    <t>JORDAN ELECTRIC POWER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</si>
</sst>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8" sqref="E8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131004</v>
      </c>
      <c r="G2" s="18"/>
      <c r="H2" s="56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3.26</v>
      </c>
      <c r="F6" s="13">
        <v>3.34</v>
      </c>
      <c r="G6" s="13">
        <v>3.45</v>
      </c>
      <c r="H6" s="13">
        <v>4.13</v>
      </c>
      <c r="I6" s="4" t="s">
        <v>139</v>
      </c>
    </row>
    <row r="7" spans="4:9" ht="20.100000000000001" customHeight="1">
      <c r="D7" s="10" t="s">
        <v>126</v>
      </c>
      <c r="E7" s="14">
        <v>13518981.1</v>
      </c>
      <c r="F7" s="14">
        <v>18759046.640000001</v>
      </c>
      <c r="G7" s="14">
        <v>20373108.039999999</v>
      </c>
      <c r="H7" s="14">
        <v>42320327.079999998</v>
      </c>
      <c r="I7" s="4" t="s">
        <v>140</v>
      </c>
    </row>
    <row r="8" spans="4:9" ht="20.100000000000001" customHeight="1">
      <c r="D8" s="10" t="s">
        <v>25</v>
      </c>
      <c r="E8" s="14">
        <v>4129895</v>
      </c>
      <c r="F8" s="14">
        <v>5772940</v>
      </c>
      <c r="G8" s="14">
        <v>6016836</v>
      </c>
      <c r="H8" s="14">
        <v>10722290</v>
      </c>
      <c r="I8" s="4" t="s">
        <v>1</v>
      </c>
    </row>
    <row r="9" spans="4:9" ht="20.100000000000001" customHeight="1">
      <c r="D9" s="10" t="s">
        <v>26</v>
      </c>
      <c r="E9" s="14">
        <v>6657</v>
      </c>
      <c r="F9" s="14">
        <v>7176</v>
      </c>
      <c r="G9" s="14">
        <v>9957</v>
      </c>
      <c r="H9" s="14">
        <v>10606</v>
      </c>
      <c r="I9" s="4" t="s">
        <v>2</v>
      </c>
    </row>
    <row r="10" spans="4:9" ht="20.100000000000001" customHeight="1">
      <c r="D10" s="10" t="s">
        <v>27</v>
      </c>
      <c r="E10" s="14">
        <v>75600000</v>
      </c>
      <c r="F10" s="14">
        <v>75600000</v>
      </c>
      <c r="G10" s="14">
        <v>75600000</v>
      </c>
      <c r="H10" s="14">
        <v>75600000</v>
      </c>
      <c r="I10" s="4" t="s">
        <v>24</v>
      </c>
    </row>
    <row r="11" spans="4:9" ht="20.100000000000001" customHeight="1">
      <c r="D11" s="10" t="s">
        <v>127</v>
      </c>
      <c r="E11" s="14">
        <v>246456000</v>
      </c>
      <c r="F11" s="14">
        <v>252504000</v>
      </c>
      <c r="G11" s="14">
        <v>260820000</v>
      </c>
      <c r="H11" s="14">
        <v>312228000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9">
        <v>2387248</v>
      </c>
      <c r="F16" s="59">
        <v>6691602</v>
      </c>
      <c r="G16" s="59">
        <v>474989</v>
      </c>
      <c r="H16" s="59">
        <v>645859</v>
      </c>
      <c r="I16" s="3" t="s">
        <v>58</v>
      </c>
    </row>
    <row r="17" spans="4:9" ht="20.100000000000001" customHeight="1">
      <c r="D17" s="10" t="s">
        <v>128</v>
      </c>
      <c r="E17" s="57">
        <v>249120021</v>
      </c>
      <c r="F17" s="57">
        <v>183672834</v>
      </c>
      <c r="G17" s="57">
        <v>134624370</v>
      </c>
      <c r="H17" s="57">
        <v>85137889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1839904</v>
      </c>
      <c r="F20" s="57">
        <v>1892357</v>
      </c>
      <c r="G20" s="57">
        <v>1956216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607431</v>
      </c>
      <c r="F21" s="57">
        <v>1044689</v>
      </c>
      <c r="G21" s="57">
        <v>21656182</v>
      </c>
      <c r="H21" s="57">
        <v>32578948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253954604</v>
      </c>
      <c r="F23" s="57">
        <v>193533342</v>
      </c>
      <c r="G23" s="57">
        <v>158711757</v>
      </c>
      <c r="H23" s="57">
        <v>133682660</v>
      </c>
      <c r="I23" s="4" t="s">
        <v>60</v>
      </c>
    </row>
    <row r="24" spans="4:9" ht="20.100000000000001" customHeight="1">
      <c r="D24" s="10" t="s">
        <v>98</v>
      </c>
      <c r="E24" s="57">
        <v>1234152</v>
      </c>
      <c r="F24" s="57">
        <v>1283372</v>
      </c>
      <c r="G24" s="57">
        <v>1232842</v>
      </c>
      <c r="H24" s="57">
        <v>3399332</v>
      </c>
      <c r="I24" s="4" t="s">
        <v>82</v>
      </c>
    </row>
    <row r="25" spans="4:9" ht="20.100000000000001" customHeight="1">
      <c r="D25" s="10" t="s">
        <v>158</v>
      </c>
      <c r="E25" s="57">
        <v>293376426</v>
      </c>
      <c r="F25" s="57">
        <v>284917000</v>
      </c>
      <c r="G25" s="57">
        <v>252033969</v>
      </c>
      <c r="H25" s="57">
        <v>229602612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410499</v>
      </c>
      <c r="F27" s="57">
        <v>295061</v>
      </c>
      <c r="G27" s="57">
        <v>985646</v>
      </c>
      <c r="H27" s="57">
        <v>1715720</v>
      </c>
      <c r="I27" s="4" t="s">
        <v>83</v>
      </c>
    </row>
    <row r="28" spans="4:9" ht="20.100000000000001" customHeight="1">
      <c r="D28" s="10" t="s">
        <v>71</v>
      </c>
      <c r="E28" s="57">
        <v>293786925</v>
      </c>
      <c r="F28" s="57">
        <v>285212061</v>
      </c>
      <c r="G28" s="57">
        <v>253019615</v>
      </c>
      <c r="H28" s="57">
        <v>231318332</v>
      </c>
      <c r="I28" s="4" t="s">
        <v>175</v>
      </c>
    </row>
    <row r="29" spans="4:9" ht="20.100000000000001" customHeight="1">
      <c r="D29" s="10" t="s">
        <v>72</v>
      </c>
      <c r="E29" s="57">
        <v>158058482</v>
      </c>
      <c r="F29" s="57">
        <v>153584481</v>
      </c>
      <c r="G29" s="57">
        <v>146837198</v>
      </c>
      <c r="H29" s="57">
        <v>140459446</v>
      </c>
      <c r="I29" s="4" t="s">
        <v>176</v>
      </c>
    </row>
    <row r="30" spans="4:9" ht="20.100000000000001" customHeight="1">
      <c r="D30" s="21" t="s">
        <v>29</v>
      </c>
      <c r="E30" s="60">
        <v>707034163</v>
      </c>
      <c r="F30" s="60">
        <v>633613256</v>
      </c>
      <c r="G30" s="60">
        <v>559801412</v>
      </c>
      <c r="H30" s="60">
        <v>508859770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9">
        <v>197656339</v>
      </c>
      <c r="F35" s="59">
        <v>155290804</v>
      </c>
      <c r="G35" s="59">
        <v>136239945</v>
      </c>
      <c r="H35" s="59">
        <v>101356122</v>
      </c>
      <c r="I35" s="3" t="s">
        <v>150</v>
      </c>
    </row>
    <row r="36" spans="4:9" ht="20.100000000000001" customHeight="1">
      <c r="D36" s="10" t="s">
        <v>101</v>
      </c>
      <c r="E36" s="57">
        <v>116388886</v>
      </c>
      <c r="F36" s="57">
        <v>67662854</v>
      </c>
      <c r="G36" s="57">
        <v>58584046</v>
      </c>
      <c r="H36" s="57">
        <v>40013676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10000000</v>
      </c>
      <c r="F38" s="57">
        <v>11423136</v>
      </c>
      <c r="G38" s="57">
        <v>8375000</v>
      </c>
      <c r="H38" s="57">
        <v>10833333</v>
      </c>
      <c r="I38" s="4" t="s">
        <v>85</v>
      </c>
    </row>
    <row r="39" spans="4:9" ht="20.100000000000001" customHeight="1">
      <c r="D39" s="10" t="s">
        <v>104</v>
      </c>
      <c r="E39" s="57">
        <v>330809302</v>
      </c>
      <c r="F39" s="57">
        <v>241420777</v>
      </c>
      <c r="G39" s="57">
        <v>203198991</v>
      </c>
      <c r="H39" s="57">
        <v>234985789</v>
      </c>
      <c r="I39" s="4" t="s">
        <v>86</v>
      </c>
    </row>
    <row r="40" spans="4:9" ht="20.100000000000001" customHeight="1">
      <c r="D40" s="10" t="s">
        <v>105</v>
      </c>
      <c r="E40" s="57">
        <v>19875000</v>
      </c>
      <c r="F40" s="57">
        <v>29250000</v>
      </c>
      <c r="G40" s="57">
        <v>13000000</v>
      </c>
      <c r="H40" s="57">
        <v>18749997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264358042</v>
      </c>
      <c r="F42" s="57">
        <v>252773504</v>
      </c>
      <c r="G42" s="57">
        <v>236585620</v>
      </c>
      <c r="H42" s="57">
        <v>151919258</v>
      </c>
      <c r="I42" s="4" t="s">
        <v>87</v>
      </c>
    </row>
    <row r="43" spans="4:9" ht="20.100000000000001" customHeight="1">
      <c r="D43" s="20" t="s">
        <v>107</v>
      </c>
      <c r="E43" s="60">
        <v>615042344</v>
      </c>
      <c r="F43" s="60">
        <v>523444281</v>
      </c>
      <c r="G43" s="60">
        <v>452784611</v>
      </c>
      <c r="H43" s="60">
        <v>405655044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9">
        <v>75600000</v>
      </c>
      <c r="F46" s="59">
        <v>75600000</v>
      </c>
      <c r="G46" s="59">
        <v>75600000</v>
      </c>
      <c r="H46" s="59">
        <v>100000000</v>
      </c>
      <c r="I46" s="3" t="s">
        <v>5</v>
      </c>
    </row>
    <row r="47" spans="4:9" ht="20.100000000000001" customHeight="1">
      <c r="D47" s="10" t="s">
        <v>31</v>
      </c>
      <c r="E47" s="57">
        <v>75600000</v>
      </c>
      <c r="F47" s="57">
        <v>75600000</v>
      </c>
      <c r="G47" s="57">
        <v>75600000</v>
      </c>
      <c r="H47" s="57">
        <v>75600000</v>
      </c>
      <c r="I47" s="4" t="s">
        <v>6</v>
      </c>
    </row>
    <row r="48" spans="4:9" ht="20.100000000000001" customHeight="1">
      <c r="D48" s="10" t="s">
        <v>130</v>
      </c>
      <c r="E48" s="57">
        <v>75600000</v>
      </c>
      <c r="F48" s="57">
        <v>75600000</v>
      </c>
      <c r="G48" s="57">
        <v>75600000</v>
      </c>
      <c r="H48" s="57">
        <v>75600000</v>
      </c>
      <c r="I48" s="4" t="s">
        <v>7</v>
      </c>
    </row>
    <row r="49" spans="4:9" ht="20.100000000000001" customHeight="1">
      <c r="D49" s="10" t="s">
        <v>73</v>
      </c>
      <c r="E49" s="57">
        <v>14372433</v>
      </c>
      <c r="F49" s="57">
        <v>20042433</v>
      </c>
      <c r="G49" s="57">
        <v>18900000</v>
      </c>
      <c r="H49" s="57">
        <v>18900000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5670000</v>
      </c>
      <c r="F55" s="57">
        <v>7560000</v>
      </c>
      <c r="G55" s="57">
        <v>12096000</v>
      </c>
      <c r="H55" s="57">
        <v>5670000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/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-10366</v>
      </c>
      <c r="I57" s="4" t="s">
        <v>62</v>
      </c>
    </row>
    <row r="58" spans="4:9" ht="20.100000000000001" customHeight="1">
      <c r="D58" s="10" t="s">
        <v>39</v>
      </c>
      <c r="E58" s="57">
        <v>-3650614</v>
      </c>
      <c r="F58" s="57">
        <v>6966542</v>
      </c>
      <c r="G58" s="57">
        <v>420801</v>
      </c>
      <c r="H58" s="57">
        <v>3045092</v>
      </c>
      <c r="I58" s="4" t="s">
        <v>155</v>
      </c>
    </row>
    <row r="59" spans="4:9" ht="20.100000000000001" customHeight="1">
      <c r="D59" s="10" t="s">
        <v>38</v>
      </c>
      <c r="E59" s="57">
        <v>91991819</v>
      </c>
      <c r="F59" s="57">
        <v>110168975</v>
      </c>
      <c r="G59" s="57">
        <v>107016801</v>
      </c>
      <c r="H59" s="57">
        <v>103204726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60">
        <v>707034163</v>
      </c>
      <c r="F61" s="60">
        <v>633613256</v>
      </c>
      <c r="G61" s="60">
        <v>559801412</v>
      </c>
      <c r="H61" s="60">
        <v>508859770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9">
        <v>769257468</v>
      </c>
      <c r="F65" s="59">
        <v>707961651</v>
      </c>
      <c r="G65" s="59">
        <v>569511063</v>
      </c>
      <c r="H65" s="59">
        <v>497018482</v>
      </c>
      <c r="I65" s="3" t="s">
        <v>88</v>
      </c>
    </row>
    <row r="66" spans="4:9" ht="20.100000000000001" customHeight="1">
      <c r="D66" s="10" t="s">
        <v>110</v>
      </c>
      <c r="E66" s="57">
        <v>740896382</v>
      </c>
      <c r="F66" s="57">
        <v>662937497</v>
      </c>
      <c r="G66" s="57">
        <v>530230722</v>
      </c>
      <c r="H66" s="57">
        <v>428212831</v>
      </c>
      <c r="I66" s="4" t="s">
        <v>89</v>
      </c>
    </row>
    <row r="67" spans="4:9" ht="20.100000000000001" customHeight="1">
      <c r="D67" s="10" t="s">
        <v>132</v>
      </c>
      <c r="E67" s="57">
        <v>28361086</v>
      </c>
      <c r="F67" s="57">
        <v>45024154</v>
      </c>
      <c r="G67" s="57">
        <v>39280341</v>
      </c>
      <c r="H67" s="57">
        <v>68805651</v>
      </c>
      <c r="I67" s="4" t="s">
        <v>90</v>
      </c>
    </row>
    <row r="68" spans="4:9" ht="20.100000000000001" customHeight="1">
      <c r="D68" s="10" t="s">
        <v>111</v>
      </c>
      <c r="E68" s="57">
        <v>38104817</v>
      </c>
      <c r="F68" s="57">
        <v>36032395</v>
      </c>
      <c r="G68" s="57">
        <v>31077261</v>
      </c>
      <c r="H68" s="57">
        <v>31095287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19582828</v>
      </c>
      <c r="F70" s="57">
        <v>18891399</v>
      </c>
      <c r="G70" s="57">
        <v>17463866</v>
      </c>
      <c r="H70" s="57">
        <v>16234416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29557177</v>
      </c>
      <c r="I71" s="4" t="s">
        <v>94</v>
      </c>
    </row>
    <row r="72" spans="4:9" ht="20.100000000000001" customHeight="1">
      <c r="D72" s="10" t="s">
        <v>115</v>
      </c>
      <c r="E72" s="57">
        <v>-9743731</v>
      </c>
      <c r="F72" s="57">
        <v>8991759</v>
      </c>
      <c r="G72" s="57">
        <v>8203080</v>
      </c>
      <c r="H72" s="57">
        <v>8153187</v>
      </c>
      <c r="I72" s="4" t="s">
        <v>95</v>
      </c>
    </row>
    <row r="73" spans="4:9" ht="20.100000000000001" customHeight="1">
      <c r="D73" s="10" t="s">
        <v>116</v>
      </c>
      <c r="E73" s="57">
        <v>12289797</v>
      </c>
      <c r="F73" s="57">
        <v>11549647</v>
      </c>
      <c r="G73" s="57">
        <v>10251945</v>
      </c>
      <c r="H73" s="57">
        <v>7818135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237979</v>
      </c>
      <c r="I74" s="4" t="s">
        <v>64</v>
      </c>
    </row>
    <row r="75" spans="4:9" ht="20.100000000000001" customHeight="1">
      <c r="D75" s="10" t="s">
        <v>123</v>
      </c>
      <c r="E75" s="57">
        <v>2546066</v>
      </c>
      <c r="F75" s="57">
        <v>20541406</v>
      </c>
      <c r="G75" s="57">
        <v>18455025</v>
      </c>
      <c r="H75" s="57">
        <v>15733343</v>
      </c>
      <c r="I75" s="4" t="s">
        <v>96</v>
      </c>
    </row>
    <row r="76" spans="4:9" ht="20.100000000000001" customHeight="1">
      <c r="D76" s="10" t="s">
        <v>118</v>
      </c>
      <c r="E76" s="57">
        <v>14691190</v>
      </c>
      <c r="F76" s="57">
        <v>9172078</v>
      </c>
      <c r="G76" s="57">
        <v>6678885</v>
      </c>
      <c r="H76" s="57">
        <v>6706438</v>
      </c>
      <c r="I76" s="4" t="s">
        <v>97</v>
      </c>
    </row>
    <row r="77" spans="4:9" ht="20.100000000000001" customHeight="1">
      <c r="D77" s="10" t="s">
        <v>190</v>
      </c>
      <c r="E77" s="57">
        <v>-12145124</v>
      </c>
      <c r="F77" s="57">
        <v>11369328</v>
      </c>
      <c r="G77" s="57">
        <v>11776140</v>
      </c>
      <c r="H77" s="57">
        <v>9026905</v>
      </c>
      <c r="I77" s="50" t="s">
        <v>199</v>
      </c>
    </row>
    <row r="78" spans="4:9" ht="20.100000000000001" customHeight="1">
      <c r="D78" s="10" t="s">
        <v>157</v>
      </c>
      <c r="E78" s="57">
        <v>-1527968</v>
      </c>
      <c r="F78" s="57">
        <v>1364096</v>
      </c>
      <c r="G78" s="57">
        <v>1865448</v>
      </c>
      <c r="H78" s="57">
        <v>1813002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428617</v>
      </c>
      <c r="H79" s="57">
        <v>1332364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90269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55000</v>
      </c>
      <c r="I81" s="50" t="s">
        <v>196</v>
      </c>
    </row>
    <row r="82" spans="4:9" ht="20.100000000000001" customHeight="1">
      <c r="D82" s="10" t="s">
        <v>187</v>
      </c>
      <c r="E82" s="57">
        <v>-10617156</v>
      </c>
      <c r="F82" s="57">
        <v>10005232</v>
      </c>
      <c r="G82" s="57">
        <v>9482075</v>
      </c>
      <c r="H82" s="57">
        <v>5736270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60">
        <v>-10617156</v>
      </c>
      <c r="F84" s="60">
        <v>10005232</v>
      </c>
      <c r="G84" s="60">
        <v>9482075</v>
      </c>
      <c r="H84" s="60">
        <v>5736270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9">
        <v>-60971252</v>
      </c>
      <c r="F88" s="59">
        <v>-58109057</v>
      </c>
      <c r="G88" s="59">
        <v>-39367817</v>
      </c>
      <c r="H88" s="59">
        <v>17487358</v>
      </c>
      <c r="I88" s="3" t="s">
        <v>16</v>
      </c>
    </row>
    <row r="89" spans="4:9" ht="20.100000000000001" customHeight="1">
      <c r="D89" s="10" t="s">
        <v>43</v>
      </c>
      <c r="E89" s="57">
        <v>6926184</v>
      </c>
      <c r="F89" s="57">
        <v>28054944</v>
      </c>
      <c r="G89" s="57">
        <v>39808102</v>
      </c>
      <c r="H89" s="57">
        <v>16919350</v>
      </c>
      <c r="I89" s="4" t="s">
        <v>17</v>
      </c>
    </row>
    <row r="90" spans="4:9" ht="20.100000000000001" customHeight="1">
      <c r="D90" s="10" t="s">
        <v>44</v>
      </c>
      <c r="E90" s="57">
        <v>-27333024</v>
      </c>
      <c r="F90" s="57">
        <v>-29637110</v>
      </c>
      <c r="G90" s="57">
        <v>-38340477</v>
      </c>
      <c r="H90" s="57">
        <v>-34216080</v>
      </c>
      <c r="I90" s="4" t="s">
        <v>18</v>
      </c>
    </row>
    <row r="91" spans="4:9" ht="20.100000000000001" customHeight="1">
      <c r="D91" s="10" t="s">
        <v>45</v>
      </c>
      <c r="E91" s="57">
        <v>-32623546</v>
      </c>
      <c r="F91" s="57">
        <v>-1280029</v>
      </c>
      <c r="G91" s="57">
        <v>-20208865</v>
      </c>
      <c r="H91" s="57">
        <v>455231</v>
      </c>
      <c r="I91" s="4" t="s">
        <v>19</v>
      </c>
    </row>
    <row r="92" spans="4:9" ht="20.100000000000001" customHeight="1">
      <c r="D92" s="21" t="s">
        <v>47</v>
      </c>
      <c r="E92" s="60">
        <v>-114001638</v>
      </c>
      <c r="F92" s="60">
        <v>-60971252</v>
      </c>
      <c r="G92" s="60">
        <v>-58109057</v>
      </c>
      <c r="H92" s="60">
        <v>645859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5.4628240740740743</v>
      </c>
      <c r="F96" s="22">
        <f>+F8*100/F10</f>
        <v>7.6361640211640216</v>
      </c>
      <c r="G96" s="22">
        <f>+G8*100/G10</f>
        <v>7.9587777777777777</v>
      </c>
      <c r="H96" s="22">
        <f>+H8*100/H10</f>
        <v>14.18292328042328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-0.14043857142857144</v>
      </c>
      <c r="F97" s="13">
        <f>+F84/F10</f>
        <v>0.13234433862433861</v>
      </c>
      <c r="G97" s="13">
        <f>+G84/G10</f>
        <v>0.12542427248677249</v>
      </c>
      <c r="H97" s="13">
        <f>+H84/H10</f>
        <v>7.5876587301587306E-2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7.4999999999999997E-2</v>
      </c>
      <c r="F98" s="13">
        <f>+F55/F10</f>
        <v>0.1</v>
      </c>
      <c r="G98" s="13">
        <f>+G55/G10</f>
        <v>0.16</v>
      </c>
      <c r="H98" s="13">
        <f>+H55/H10</f>
        <v>7.4999999999999997E-2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1.2168230026455027</v>
      </c>
      <c r="F99" s="13">
        <f>+F59/F10</f>
        <v>1.457261574074074</v>
      </c>
      <c r="G99" s="13">
        <f>+G59/G10</f>
        <v>1.4155661507936508</v>
      </c>
      <c r="H99" s="13">
        <f>+H59/H10</f>
        <v>1.3651418783068783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-23.212996022663695</v>
      </c>
      <c r="F100" s="13">
        <f>+F11/F84</f>
        <v>25.237195899105586</v>
      </c>
      <c r="G100" s="13">
        <f>+G11/G84</f>
        <v>27.506637523959682</v>
      </c>
      <c r="H100" s="13">
        <f>+H11/H84</f>
        <v>54.430492288542901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2.3006134969325154</v>
      </c>
      <c r="F101" s="13">
        <f>+F55*100/F11</f>
        <v>2.9940119760479043</v>
      </c>
      <c r="G101" s="13">
        <f>+G55*100/G11</f>
        <v>4.63768115942029</v>
      </c>
      <c r="H101" s="13">
        <f>+H55*100/H11</f>
        <v>1.8159806295399517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-53.404131953980894</v>
      </c>
      <c r="F102" s="13">
        <f>+F55*100/F84</f>
        <v>75.560466763789179</v>
      </c>
      <c r="G102" s="13">
        <f>+G55*100/G84</f>
        <v>127.56701460387099</v>
      </c>
      <c r="H102" s="13">
        <f>+H55*100/H84</f>
        <v>98.844719652317622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2.6791078019666075</v>
      </c>
      <c r="F103" s="23">
        <f>+F11/F59</f>
        <v>2.2919701304291884</v>
      </c>
      <c r="G103" s="23">
        <f>+G11/G59</f>
        <v>2.4371874094797508</v>
      </c>
      <c r="H103" s="23">
        <f>+H11/H59</f>
        <v>3.025326572738539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3.6868132166121526</v>
      </c>
      <c r="F105" s="30">
        <f>+F67*100/F65</f>
        <v>6.3596882594421773</v>
      </c>
      <c r="G105" s="30">
        <f>+G67*100/G65</f>
        <v>6.8972042076028997</v>
      </c>
      <c r="H105" s="30">
        <f>+H67*100/H65</f>
        <v>13.843680565585084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0.33097709231468908</v>
      </c>
      <c r="F106" s="31">
        <f>+F75*100/F65</f>
        <v>2.9014856907835536</v>
      </c>
      <c r="G106" s="31">
        <f>+G75*100/G65</f>
        <v>3.2405033368069973</v>
      </c>
      <c r="H106" s="31">
        <f>+H75*100/H65</f>
        <v>3.1655448579475562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-1.3801823760780181</v>
      </c>
      <c r="F107" s="31">
        <f>+F82*100/F65</f>
        <v>1.4132449103517897</v>
      </c>
      <c r="G107" s="31">
        <f>+G82*100/G65</f>
        <v>1.6649500977297083</v>
      </c>
      <c r="H107" s="31">
        <f>+H82*100/H65</f>
        <v>1.154136155443813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0.57621458950633475</v>
      </c>
      <c r="F108" s="31">
        <f>(F82+F76)*100/F30</f>
        <v>3.0266585836707938</v>
      </c>
      <c r="G108" s="31">
        <f>(G82+G76)*100/G30</f>
        <v>2.8869094742476284</v>
      </c>
      <c r="H108" s="31">
        <f>(H82+H76)*100/H30</f>
        <v>2.4452135408542905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-11.54141326415124</v>
      </c>
      <c r="F109" s="29">
        <f>+F84*100/F59</f>
        <v>9.0817147023470088</v>
      </c>
      <c r="G109" s="29">
        <f>+G84*100/G59</f>
        <v>8.8603610941425917</v>
      </c>
      <c r="H109" s="29">
        <f>+H84*100/H59</f>
        <v>5.5581466298355364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86.98905600124445</v>
      </c>
      <c r="F111" s="22">
        <f>+F43*100/F30</f>
        <v>82.612583629405634</v>
      </c>
      <c r="G111" s="22">
        <f>+G43*100/G30</f>
        <v>80.883077693987673</v>
      </c>
      <c r="H111" s="22">
        <f>+H43*100/H30</f>
        <v>79.718434805722609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13.010943998755545</v>
      </c>
      <c r="F112" s="13">
        <f>+F59*100/F30</f>
        <v>17.387416370594369</v>
      </c>
      <c r="G112" s="13">
        <f>+G59*100/G30</f>
        <v>19.116922306012334</v>
      </c>
      <c r="H112" s="13">
        <f>+H59*100/H30</f>
        <v>20.281565194277395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0.17330563419300954</v>
      </c>
      <c r="F113" s="23">
        <f>+F75/F76</f>
        <v>2.2395585820356083</v>
      </c>
      <c r="G113" s="23">
        <f>+G75/G76</f>
        <v>2.7631895144174514</v>
      </c>
      <c r="H113" s="23">
        <f>+H75/H76</f>
        <v>2.3460058827055437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1.0880060798420006</v>
      </c>
      <c r="F115" s="22">
        <f>+F65/F30</f>
        <v>1.1173403401774789</v>
      </c>
      <c r="G115" s="22">
        <f>+G65/G30</f>
        <v>1.0173448133424858</v>
      </c>
      <c r="H115" s="22">
        <f>+H65/H30</f>
        <v>0.9767297619145644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2.6184196863083677</v>
      </c>
      <c r="F116" s="13">
        <f>+F65/F28</f>
        <v>2.4822290071386566</v>
      </c>
      <c r="G116" s="13">
        <f>+G65/G28</f>
        <v>2.2508573613946887</v>
      </c>
      <c r="H116" s="13">
        <f>+H65/H28</f>
        <v>2.1486342120087567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-10.009244561731281</v>
      </c>
      <c r="F117" s="23">
        <f>+F65/F120</f>
        <v>-14.783870779464383</v>
      </c>
      <c r="G117" s="23">
        <f>+G65/G120</f>
        <v>-12.80167391391427</v>
      </c>
      <c r="H117" s="23">
        <f>+H65/H120</f>
        <v>-4.9062500527500985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8">
        <f>+E23/E39</f>
        <v>0.7676767323791881</v>
      </c>
      <c r="F119" s="58">
        <f>+F23/F39</f>
        <v>0.80164327364417354</v>
      </c>
      <c r="G119" s="58">
        <f>+G23/G39</f>
        <v>0.78106567468142596</v>
      </c>
      <c r="H119" s="58">
        <f>+H23/H39</f>
        <v>0.56889678549880307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60">
        <f>+E23-E39</f>
        <v>-76854698</v>
      </c>
      <c r="F120" s="60">
        <f>+F23-F39</f>
        <v>-47887435</v>
      </c>
      <c r="G120" s="60">
        <f>+G23-G39</f>
        <v>-44487234</v>
      </c>
      <c r="H120" s="60">
        <f>+H23-H39</f>
        <v>-101303129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2014-10-15T10:13:01Z</dcterms:modified>
</cp:coreProperties>
</file>